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eesa\Desktop\Економика\"/>
    </mc:Choice>
  </mc:AlternateContent>
  <xr:revisionPtr revIDLastSave="0" documentId="8_{A40B5EEC-D3F2-4875-91AB-1236553909D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18" sheetId="6" r:id="rId1"/>
  </sheets>
  <definedNames>
    <definedName name="_xlnm._FilterDatabase" localSheetId="0" hidden="1">'118'!$A$7:$X$20</definedName>
  </definedNames>
  <calcPr calcId="191029"/>
  <customWorkbookViews>
    <customWorkbookView name="Фільтр 1" guid="{B004E05B-7663-4754-B3EC-9AAB030D3B01}" maximized="1" windowWidth="0" windowHeight="0" activeSheetId="0"/>
    <customWorkbookView name="Фільтр 2" guid="{DA864753-CD12-423A-8A6E-E9392FAA2140}" maximized="1" windowWidth="0" windowHeight="0" activeSheetId="0"/>
    <customWorkbookView name="Фільтр 3" guid="{BCF7FCF0-A2AC-45CF-BEE9-D9669DCD7C97}" maximized="1" windowWidth="0" windowHeight="0" activeSheetId="0"/>
    <customWorkbookView name="Копія фільтра Фільтр 1" guid="{2CEA67E5-2144-4CA0-8371-3F7B2F424BE7}" maximized="1" windowWidth="0" windowHeight="0" activeSheetId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2">
      <go:sheetsCustomData xmlns:go="http://customooxmlschemas.google.com/" r:id="rId5" roundtripDataChecksum="YdTOO5cjO9hzdMIk4Vn0JMJdNjOdHPTTp7np8+6gbF0="/>
    </ext>
  </extLst>
</workbook>
</file>

<file path=xl/calcChain.xml><?xml version="1.0" encoding="utf-8"?>
<calcChain xmlns="http://schemas.openxmlformats.org/spreadsheetml/2006/main">
  <c r="M10" i="6" l="1"/>
  <c r="N10" i="6"/>
  <c r="O10" i="6"/>
  <c r="P10" i="6"/>
  <c r="L12" i="6" l="1"/>
  <c r="L13" i="6"/>
  <c r="L14" i="6"/>
  <c r="L15" i="6"/>
  <c r="L16" i="6"/>
  <c r="L19" i="6"/>
  <c r="L20" i="6"/>
  <c r="L11" i="6"/>
  <c r="I10" i="6"/>
  <c r="L10" i="6" l="1"/>
</calcChain>
</file>

<file path=xl/sharedStrings.xml><?xml version="1.0" encoding="utf-8"?>
<sst xmlns="http://schemas.openxmlformats.org/spreadsheetml/2006/main" count="107" uniqueCount="82">
  <si>
    <t>№ з/п</t>
  </si>
  <si>
    <t>Назва проєкту/заходу</t>
  </si>
  <si>
    <t>Загальна кошторисна вартісь, тис.грн</t>
  </si>
  <si>
    <t>Посилання на закупівлю</t>
  </si>
  <si>
    <t xml:space="preserve">                                 Дата оголошення торгів (хх.хх.хххх)
</t>
  </si>
  <si>
    <t xml:space="preserve">Дата завершення торгів (хх.хх.хххх)
</t>
  </si>
  <si>
    <t>Дата підписання договору (хх.хх.хххх)</t>
  </si>
  <si>
    <t>Сума договору, тис.грн</t>
  </si>
  <si>
    <t>Назва переможця</t>
  </si>
  <si>
    <t>ЄДРПОУ переможця</t>
  </si>
  <si>
    <t>Розпорядник/одержувач 
коштів</t>
  </si>
  <si>
    <t>Залишок на 01.01.2023, тис.грн</t>
  </si>
  <si>
    <t xml:space="preserve">  за рахунок місцевого бюджету, тис.грн</t>
  </si>
  <si>
    <t>Період реалізації</t>
  </si>
  <si>
    <t>рік закінчення</t>
  </si>
  <si>
    <t xml:space="preserve">рік початку </t>
  </si>
  <si>
    <t>вид робіт</t>
  </si>
  <si>
    <t>Назва населеного пункту, де реалізується проєкт/захід</t>
  </si>
  <si>
    <t xml:space="preserve">Вартість </t>
  </si>
  <si>
    <t>співфінансування за рахунок коштів місцевого бюджету, тис. грн</t>
  </si>
  <si>
    <t>Спеціалізовані транспортні засоби</t>
  </si>
  <si>
    <t>Вартість за одиницю, 
тис.грн</t>
  </si>
  <si>
    <t>Кількість, 
од.</t>
  </si>
  <si>
    <t>Передбачено фінансування проєкту/заходу, тис.грн</t>
  </si>
  <si>
    <t>Проведення закупівель</t>
  </si>
  <si>
    <t>Стан реалізації /пояснення</t>
  </si>
  <si>
    <t>ТОВ "Автоінтерстрой"</t>
  </si>
  <si>
    <t>м. Добропілля</t>
  </si>
  <si>
    <t>Сміттєвоз 22 куб.м  для КП «Добропільска служба єдиного замовника»</t>
  </si>
  <si>
    <t>Закупівля техніки</t>
  </si>
  <si>
    <t>https://prozorro.gov.ua/tender/UA-2023-08-31-010185-a?lot_id=14113689e82a4139ba4e105922f5d2b9#lots</t>
  </si>
  <si>
    <t>ТОВ "ВКК Спецмаш"</t>
  </si>
  <si>
    <t>м. Білицьке</t>
  </si>
  <si>
    <t>Сміттєвоз 10 куб.м для КП « Добропільска служба єдиного замовника»</t>
  </si>
  <si>
    <t>https://prozorro.gov.ua/tender/UA-2023-08-31-010185-a</t>
  </si>
  <si>
    <t>ТОВ "Київський Республіканський Автоцентр"</t>
  </si>
  <si>
    <t>Екскаватор навантажувач для КП «Добропільський міський транспорт»</t>
  </si>
  <si>
    <t>https://prozorro.gov.ua/tender/UA-2023-08-31-000282-a</t>
  </si>
  <si>
    <t xml:space="preserve"> ТОВАРИСТВО З ОБМЕЖЕНОЮ ВІДПОВІДАЛЬНІСТЮ "ТОРГОВИЙ ДІМ "АЛЬФАТЕХ" </t>
  </si>
  <si>
    <t>м. Білицьке
смт Водянське</t>
  </si>
  <si>
    <t>Самоскид  для КП «Білицький міський парк культури та відпочинку»</t>
  </si>
  <si>
    <t>https://prozorro.gov.ua/tender/UA-2023-08-31-010037-a</t>
  </si>
  <si>
    <t xml:space="preserve"> ТОВАРИСТВО З ОБМЕЖЕНОЮ ВІДПОВІДАЛЬНІСТЮ "СУЧАСНІ ВАНТАЖІВКИ" 
</t>
  </si>
  <si>
    <t>Автовишка  для КП «Білицький міський парк культури та відпочинку»</t>
  </si>
  <si>
    <t>https://prozorro.gov.ua/tender/UA-2023-08-31-010037-a?lot_id=1da160d8ee85460c96920ca23e85ee62#lots</t>
  </si>
  <si>
    <t xml:space="preserve"> ТОВАРИСТВО З ОБМЕЖЕНОЮ ВІДПОВІДАЛЬНІСТЮ "СУЧАСНІ ВАНТАЖІВКИ" </t>
  </si>
  <si>
    <t>Фронтальний навантажувач  для КП «Добропільський міський транспорт»</t>
  </si>
  <si>
    <t>https://prozorro.gov.ua/tender/UA-2023-08-31-000237-a</t>
  </si>
  <si>
    <t xml:space="preserve"> ТОВАРИСТВО З ОБМЕЖЕНОЮ ВІДПОВІДАЛЬНІСТЮ "УКРСПЕЦТЕХІНВЕСТ" </t>
  </si>
  <si>
    <t>с. Ганнівка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Красноярське</t>
  </si>
  <si>
    <t>Екскаватор наватажувач для КП « Добропільска служба єдиного замовника»</t>
  </si>
  <si>
    <t>https://prozorro.gov.ua/tender/UA-2023-08-31-002820-a</t>
  </si>
  <si>
    <t xml:space="preserve"> ТОВАРИСТВО З ОБМЕЖЕНОЮ ВІДПОВІДАЛЬНІСТЮ "ТОРГОВИЙ ДІМ "АЛЬФАТЕХ" 
</t>
  </si>
  <si>
    <t>отримано техніку</t>
  </si>
  <si>
    <t>смт Водянське</t>
  </si>
  <si>
    <t>Фронтальний навантажувач для КП « Добропільска служба єдиного замовника»</t>
  </si>
  <si>
    <t>https://prozorro.gov.ua/tender/UA-2023-08-31-002495-a</t>
  </si>
  <si>
    <t>м.Білицьке
смт Водянське</t>
  </si>
  <si>
    <t>Екскаватор навантажувач  для КП «Білицький міський парк культури та відпочинку»</t>
  </si>
  <si>
    <t>https://prozorro.gov.ua/tender/UA-2023-08-31-008538-a</t>
  </si>
  <si>
    <t xml:space="preserve"> ТОВ "Констракшн Машинері" 
</t>
  </si>
  <si>
    <t>Капітальний ремонт споруди цивільного захисту (ПРУ №17644) дошкільного навчального закладу №34 "Вуглик" відділу освіти Добропільської міської ради, розташованого за адресою: м. Добропілля, м-н Молодіжний, 40</t>
  </si>
  <si>
    <t>Споруди цивільного захисту</t>
  </si>
  <si>
    <t>https://prozorro.gov.ua/tender/UA-2023-09-08-010784-a</t>
  </si>
  <si>
    <t>х</t>
  </si>
  <si>
    <t>КП «Добропільска служба єдиного замовника»</t>
  </si>
  <si>
    <t>КП « Добропільска служба єдиного замовника»</t>
  </si>
  <si>
    <t>«Добропільський міський транспорт»</t>
  </si>
  <si>
    <t>КП «Білицький міський парк культури та відпочинку»</t>
  </si>
  <si>
    <t>КП «Добропільський міський транспорт»</t>
  </si>
  <si>
    <t>Відділ освіти Добропільської міської ради</t>
  </si>
  <si>
    <t>орієнтовний трмін постачання техніки 20.11.2023</t>
  </si>
  <si>
    <t>за рахунок державного бюджету (фонду/ субвенції), тис.грн</t>
  </si>
  <si>
    <t>Всього,
тис. грн</t>
  </si>
  <si>
    <t xml:space="preserve"> за рахунок державного бюджету (фонд/ субвенція), тис.грн </t>
  </si>
  <si>
    <t>Касові видатки (сплачено підряднику/ постачальнику)</t>
  </si>
  <si>
    <t>станом на 02.11.2023</t>
  </si>
  <si>
    <t>Добропільська міська військова адміністрація - всього:</t>
  </si>
  <si>
    <r>
      <t xml:space="preserve">Моніторинг реалізації проєктів/заходів, що фінансуються за рахунок </t>
    </r>
    <r>
      <rPr>
        <b/>
        <u/>
        <sz val="14"/>
        <color rgb="FF000000"/>
        <rFont val="Times New Roman"/>
        <family val="1"/>
        <charset val="204"/>
      </rPr>
      <t>коштів Фонду ліквідації наслідків збройної агресії</t>
    </r>
    <r>
      <rPr>
        <b/>
        <sz val="14"/>
        <color rgb="FF000000"/>
        <rFont val="Times New Roman"/>
        <family val="1"/>
        <charset val="204"/>
      </rPr>
      <t xml:space="preserve"> (постанова КМУ від 10.02.2023 №118),
по Донецькій області</t>
    </r>
  </si>
  <si>
    <t>до листа департаменту економіки облдержадміністрації</t>
  </si>
  <si>
    <t>Додаток 3</t>
  </si>
  <si>
    <t>від 03.11.2023№6/1368/0/41-23/04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</si>
</sst>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\.mm\.yyyy"/>
    <numFmt numFmtId="165" formatCode="#,##0.000"/>
  </numFmts>
  <fonts count="13" x14ac:knownFonts="1">
    <font>
      <sz val="11"/>
      <color rgb="FF000000"/>
      <name val="Calibri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10" fillId="0" borderId="2" xfId="2" applyNumberFormat="1" applyFont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vertical="top" wrapText="1"/>
    </xf>
    <xf numFmtId="14" fontId="8" fillId="2" borderId="2" xfId="0" applyNumberFormat="1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top" wrapText="1"/>
    </xf>
    <xf numFmtId="4" fontId="10" fillId="2" borderId="2" xfId="2" applyNumberFormat="1" applyFont="1" applyFill="1" applyBorder="1" applyAlignment="1">
      <alignment horizontal="center" vertical="top" wrapText="1"/>
    </xf>
    <xf numFmtId="14" fontId="3" fillId="2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0" fontId="10" fillId="0" borderId="2" xfId="2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top" wrapText="1"/>
    </xf>
    <xf numFmtId="4" fontId="5" fillId="3" borderId="2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165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</cellXfs>
  <cellStyles count="3">
    <cellStyle name="Hyperlink" xfId="2" xr:uid="{00000000-0005-0000-0000-000000000000}"/>
    <cellStyle name="Звичайний 4" xfId="1" xr:uid="{00000000-0005-0000-0000-000001000000}"/>
    <cellStyle name="Обычный" xfId="0" builtinId="0"/>
  </cellStyles>
  <dxfs count="12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4">
    <tableStyle name="Рівненська-style" pivot="0" count="3" xr9:uid="{00000000-0011-0000-FFFF-FFFF00000000}">
      <tableStyleElement type="headerRow" dxfId="11"/>
      <tableStyleElement type="firstRowStripe" dxfId="10"/>
      <tableStyleElement type="secondRowStripe" dxfId="9"/>
    </tableStyle>
    <tableStyle name="Рівненська-style 2" pivot="0" count="3" xr9:uid="{00000000-0011-0000-FFFF-FFFF01000000}">
      <tableStyleElement type="headerRow" dxfId="8"/>
      <tableStyleElement type="firstRowStripe" dxfId="7"/>
      <tableStyleElement type="secondRowStripe" dxfId="6"/>
    </tableStyle>
    <tableStyle name="Рівненська-style 3" pivot="0" count="3" xr9:uid="{00000000-0011-0000-FFFF-FFFF02000000}">
      <tableStyleElement type="headerRow" dxfId="5"/>
      <tableStyleElement type="firstRowStripe" dxfId="4"/>
      <tableStyleElement type="secondRowStripe" dxfId="3"/>
    </tableStyle>
    <tableStyle name="Рівненська-style 4" pivot="0" count="3" xr9:uid="{00000000-0011-0000-FFFF-FFFF03000000}">
      <tableStyleElement type="headerRow" dxfId="2"/>
      <tableStyleElement type="firstRowStripe" dxfId="1"/>
      <tableStyleElement type="secondRowStripe" dxfId="0"/>
    </tableStyle>
  </tableStyles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zorro.gov.ua/tender/UA-2023-08-31-002495-a" TargetMode="External"/><Relationship Id="rId3" Type="http://schemas.openxmlformats.org/officeDocument/2006/relationships/hyperlink" Target="https://prozorro.gov.ua/tender/UA-2023-08-31-000282-a" TargetMode="External"/><Relationship Id="rId7" Type="http://schemas.openxmlformats.org/officeDocument/2006/relationships/hyperlink" Target="https://prozorro.gov.ua/tender/UA-2023-08-31-002820-a" TargetMode="External"/><Relationship Id="rId2" Type="http://schemas.openxmlformats.org/officeDocument/2006/relationships/hyperlink" Target="https://prozorro.gov.ua/tender/UA-2023-08-31-010185-a?lot_id=14113689e82a4139ba4e105922f5d2b9" TargetMode="External"/><Relationship Id="rId1" Type="http://schemas.openxmlformats.org/officeDocument/2006/relationships/hyperlink" Target="https://prozorro.gov.ua/tender/UA-2023-08-31-010185-a" TargetMode="External"/><Relationship Id="rId6" Type="http://schemas.openxmlformats.org/officeDocument/2006/relationships/hyperlink" Target="https://prozorro.gov.ua/tender/UA-2023-08-31-000237-a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prozorro.gov.ua/tender/UA-2023-08-31-010037-a?lot_id=1da160d8ee85460c96920ca23e85ee62" TargetMode="External"/><Relationship Id="rId10" Type="http://schemas.openxmlformats.org/officeDocument/2006/relationships/hyperlink" Target="https://prozorro.gov.ua/tender/UA-2023-09-08-010784-a" TargetMode="External"/><Relationship Id="rId4" Type="http://schemas.openxmlformats.org/officeDocument/2006/relationships/hyperlink" Target="https://prozorro.gov.ua/tender/UA-2023-08-31-010037-a" TargetMode="External"/><Relationship Id="rId9" Type="http://schemas.openxmlformats.org/officeDocument/2006/relationships/hyperlink" Target="https://prozorro.gov.ua/tender/UA-2023-08-31-008538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20"/>
  <sheetViews>
    <sheetView tabSelected="1" view="pageBreakPreview" zoomScale="58" zoomScaleNormal="58" zoomScaleSheetLayoutView="58" workbookViewId="0">
      <selection activeCell="V3" sqref="V3:W3"/>
    </sheetView>
  </sheetViews>
  <sheetFormatPr defaultColWidth="9.109375" defaultRowHeight="15.6" outlineLevelRow="1" x14ac:dyDescent="0.3"/>
  <cols>
    <col min="1" max="1" width="5.88671875" style="1" customWidth="1"/>
    <col min="2" max="2" width="28.109375" style="1" customWidth="1"/>
    <col min="3" max="3" width="19.109375" style="1" customWidth="1"/>
    <col min="4" max="4" width="31.88671875" style="1" customWidth="1"/>
    <col min="5" max="5" width="9.6640625" style="2" customWidth="1"/>
    <col min="6" max="6" width="12.33203125" style="2" customWidth="1"/>
    <col min="7" max="7" width="15.33203125" style="1" customWidth="1"/>
    <col min="8" max="8" width="12.33203125" style="1" customWidth="1"/>
    <col min="9" max="9" width="12" style="1" customWidth="1"/>
    <col min="10" max="10" width="14.6640625" style="1" customWidth="1"/>
    <col min="11" max="11" width="13.6640625" style="1" customWidth="1"/>
    <col min="12" max="12" width="11.6640625" style="1" customWidth="1"/>
    <col min="13" max="13" width="14.33203125" style="1" customWidth="1"/>
    <col min="14" max="14" width="15.33203125" style="1" customWidth="1"/>
    <col min="15" max="15" width="13.6640625" style="1" customWidth="1"/>
    <col min="16" max="16" width="12.6640625" style="1" customWidth="1"/>
    <col min="17" max="17" width="28.33203125" style="1" customWidth="1"/>
    <col min="18" max="18" width="13.6640625" style="1" customWidth="1"/>
    <col min="19" max="19" width="14.5546875" style="1" customWidth="1"/>
    <col min="20" max="20" width="13.88671875" style="1" customWidth="1"/>
    <col min="21" max="21" width="10.44140625" style="1" customWidth="1"/>
    <col min="22" max="22" width="18.44140625" style="1" customWidth="1"/>
    <col min="23" max="23" width="13.109375" style="1" customWidth="1" collapsed="1"/>
    <col min="24" max="24" width="19.109375" style="1" customWidth="1"/>
    <col min="25" max="16384" width="9.109375" style="1"/>
  </cols>
  <sheetData>
    <row r="1" spans="1:24" s="28" customFormat="1" x14ac:dyDescent="0.3">
      <c r="A1" s="25"/>
      <c r="B1" s="26"/>
      <c r="C1" s="25"/>
      <c r="D1" s="25"/>
      <c r="E1" s="26"/>
      <c r="F1" s="25"/>
      <c r="G1" s="27"/>
      <c r="V1" s="30" t="s">
        <v>80</v>
      </c>
      <c r="W1" s="30"/>
    </row>
    <row r="2" spans="1:24" s="28" customFormat="1" ht="31.95" customHeight="1" x14ac:dyDescent="0.3">
      <c r="A2" s="25"/>
      <c r="B2" s="26"/>
      <c r="C2" s="25"/>
      <c r="D2" s="25"/>
      <c r="E2" s="26"/>
      <c r="F2" s="25"/>
      <c r="G2" s="27"/>
      <c r="V2" s="30" t="s">
        <v>79</v>
      </c>
      <c r="W2" s="30"/>
      <c r="X2" s="30"/>
    </row>
    <row r="3" spans="1:24" s="28" customFormat="1" x14ac:dyDescent="0.3">
      <c r="A3" s="25"/>
      <c r="B3" s="26"/>
      <c r="C3" s="25"/>
      <c r="D3" s="25"/>
      <c r="E3" s="26"/>
      <c r="F3" s="25"/>
      <c r="G3" s="27"/>
      <c r="V3" s="30" t="s">
        <v>81</v>
      </c>
      <c r="W3" s="30"/>
    </row>
    <row r="4" spans="1:24" ht="15" customHeight="1" x14ac:dyDescent="0.3">
      <c r="X4" s="20"/>
    </row>
    <row r="5" spans="1:24" ht="32.4" customHeight="1" x14ac:dyDescent="0.3">
      <c r="A5" s="33" t="s">
        <v>78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22.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  <c r="Q6" s="3"/>
      <c r="R6" s="3"/>
      <c r="S6" s="3"/>
      <c r="T6" s="3"/>
      <c r="U6" s="3"/>
      <c r="V6" s="34" t="s">
        <v>76</v>
      </c>
      <c r="W6" s="34"/>
      <c r="X6" s="34"/>
    </row>
    <row r="7" spans="1:24" ht="47.25" customHeight="1" x14ac:dyDescent="0.3">
      <c r="A7" s="35" t="s">
        <v>0</v>
      </c>
      <c r="B7" s="35" t="s">
        <v>10</v>
      </c>
      <c r="C7" s="35" t="s">
        <v>17</v>
      </c>
      <c r="D7" s="35" t="s">
        <v>1</v>
      </c>
      <c r="E7" s="29" t="s">
        <v>13</v>
      </c>
      <c r="F7" s="29"/>
      <c r="G7" s="35" t="s">
        <v>16</v>
      </c>
      <c r="H7" s="29" t="s">
        <v>20</v>
      </c>
      <c r="I7" s="29"/>
      <c r="J7" s="29" t="s">
        <v>18</v>
      </c>
      <c r="K7" s="29"/>
      <c r="L7" s="29" t="s">
        <v>23</v>
      </c>
      <c r="M7" s="29"/>
      <c r="N7" s="29"/>
      <c r="O7" s="36" t="s">
        <v>75</v>
      </c>
      <c r="P7" s="36"/>
      <c r="Q7" s="29" t="s">
        <v>24</v>
      </c>
      <c r="R7" s="29"/>
      <c r="S7" s="29"/>
      <c r="T7" s="29"/>
      <c r="U7" s="29"/>
      <c r="V7" s="29"/>
      <c r="W7" s="29"/>
      <c r="X7" s="35" t="s">
        <v>25</v>
      </c>
    </row>
    <row r="8" spans="1:24" s="6" customFormat="1" ht="106.2" customHeight="1" x14ac:dyDescent="0.3">
      <c r="A8" s="35"/>
      <c r="B8" s="35"/>
      <c r="C8" s="35"/>
      <c r="D8" s="35"/>
      <c r="E8" s="5" t="s">
        <v>15</v>
      </c>
      <c r="F8" s="5" t="s">
        <v>14</v>
      </c>
      <c r="G8" s="35"/>
      <c r="H8" s="5" t="s">
        <v>21</v>
      </c>
      <c r="I8" s="5" t="s">
        <v>22</v>
      </c>
      <c r="J8" s="5" t="s">
        <v>2</v>
      </c>
      <c r="K8" s="5" t="s">
        <v>11</v>
      </c>
      <c r="L8" s="5" t="s">
        <v>73</v>
      </c>
      <c r="M8" s="5" t="s">
        <v>72</v>
      </c>
      <c r="N8" s="5" t="s">
        <v>19</v>
      </c>
      <c r="O8" s="5" t="s">
        <v>74</v>
      </c>
      <c r="P8" s="5" t="s">
        <v>12</v>
      </c>
      <c r="Q8" s="5" t="s">
        <v>3</v>
      </c>
      <c r="R8" s="5" t="s">
        <v>4</v>
      </c>
      <c r="S8" s="5" t="s">
        <v>5</v>
      </c>
      <c r="T8" s="5" t="s">
        <v>6</v>
      </c>
      <c r="U8" s="5" t="s">
        <v>7</v>
      </c>
      <c r="V8" s="5" t="s">
        <v>8</v>
      </c>
      <c r="W8" s="5" t="s">
        <v>9</v>
      </c>
      <c r="X8" s="35"/>
    </row>
    <row r="9" spans="1:24" s="6" customFormat="1" x14ac:dyDescent="0.3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5">
        <v>21</v>
      </c>
      <c r="V9" s="5">
        <v>22</v>
      </c>
      <c r="W9" s="5">
        <v>23</v>
      </c>
      <c r="X9" s="5">
        <v>24</v>
      </c>
    </row>
    <row r="10" spans="1:24" ht="31.2" customHeight="1" x14ac:dyDescent="0.3">
      <c r="A10" s="22"/>
      <c r="B10" s="31" t="s">
        <v>77</v>
      </c>
      <c r="C10" s="32"/>
      <c r="D10" s="23"/>
      <c r="E10" s="23"/>
      <c r="F10" s="23"/>
      <c r="G10" s="23"/>
      <c r="H10" s="24"/>
      <c r="I10" s="22">
        <f>SUBTOTAL(9,I11:I20)</f>
        <v>9</v>
      </c>
      <c r="J10" s="24"/>
      <c r="K10" s="24"/>
      <c r="L10" s="24">
        <f>SUBTOTAL(9,L11:L20)</f>
        <v>52228.053</v>
      </c>
      <c r="M10" s="24">
        <f t="shared" ref="M10:P10" si="0">SUBTOTAL(9,M11:M20)</f>
        <v>51978.363000000005</v>
      </c>
      <c r="N10" s="24">
        <f t="shared" si="0"/>
        <v>249.69</v>
      </c>
      <c r="O10" s="24">
        <f t="shared" si="0"/>
        <v>35064.6</v>
      </c>
      <c r="P10" s="24">
        <f t="shared" si="0"/>
        <v>249.69</v>
      </c>
      <c r="Q10" s="24"/>
      <c r="R10" s="24"/>
      <c r="S10" s="24"/>
      <c r="T10" s="23"/>
      <c r="U10" s="23"/>
      <c r="V10" s="23"/>
      <c r="W10" s="23"/>
      <c r="X10" s="23"/>
    </row>
    <row r="11" spans="1:24" ht="62.4" outlineLevel="1" x14ac:dyDescent="0.3">
      <c r="A11" s="7">
        <v>1</v>
      </c>
      <c r="B11" s="21" t="s">
        <v>65</v>
      </c>
      <c r="C11" s="8" t="s">
        <v>27</v>
      </c>
      <c r="D11" s="21" t="s">
        <v>28</v>
      </c>
      <c r="E11" s="8">
        <v>2023</v>
      </c>
      <c r="F11" s="8">
        <v>2023</v>
      </c>
      <c r="G11" s="9" t="s">
        <v>29</v>
      </c>
      <c r="H11" s="10">
        <v>7200</v>
      </c>
      <c r="I11" s="8">
        <v>1</v>
      </c>
      <c r="J11" s="11">
        <v>7200</v>
      </c>
      <c r="K11" s="11">
        <v>7200</v>
      </c>
      <c r="L11" s="11">
        <f t="shared" ref="L11:L16" si="1">SUM(M11:N11)</f>
        <v>7200</v>
      </c>
      <c r="M11" s="11">
        <v>7200</v>
      </c>
      <c r="N11" s="11"/>
      <c r="O11" s="8">
        <v>7198.5</v>
      </c>
      <c r="P11" s="8"/>
      <c r="Q11" s="12" t="s">
        <v>30</v>
      </c>
      <c r="R11" s="13">
        <v>45169</v>
      </c>
      <c r="S11" s="14">
        <v>45177</v>
      </c>
      <c r="T11" s="13">
        <v>45197</v>
      </c>
      <c r="U11" s="10">
        <v>7198.5</v>
      </c>
      <c r="V11" s="8" t="s">
        <v>31</v>
      </c>
      <c r="W11" s="7">
        <v>41699733</v>
      </c>
      <c r="X11" s="7" t="s">
        <v>53</v>
      </c>
    </row>
    <row r="12" spans="1:24" ht="51.6" customHeight="1" outlineLevel="1" x14ac:dyDescent="0.3">
      <c r="A12" s="7">
        <v>2</v>
      </c>
      <c r="B12" s="21" t="s">
        <v>66</v>
      </c>
      <c r="C12" s="8" t="s">
        <v>32</v>
      </c>
      <c r="D12" s="21" t="s">
        <v>33</v>
      </c>
      <c r="E12" s="8">
        <v>2023</v>
      </c>
      <c r="F12" s="8">
        <v>2023</v>
      </c>
      <c r="G12" s="9" t="s">
        <v>29</v>
      </c>
      <c r="H12" s="10">
        <v>5225</v>
      </c>
      <c r="I12" s="8">
        <v>1</v>
      </c>
      <c r="J12" s="11">
        <v>5225</v>
      </c>
      <c r="K12" s="11">
        <v>5225</v>
      </c>
      <c r="L12" s="11">
        <f t="shared" si="1"/>
        <v>5225</v>
      </c>
      <c r="M12" s="11">
        <v>5225</v>
      </c>
      <c r="N12" s="11"/>
      <c r="O12" s="8"/>
      <c r="P12" s="8"/>
      <c r="Q12" s="12" t="s">
        <v>34</v>
      </c>
      <c r="R12" s="13">
        <v>45169</v>
      </c>
      <c r="S12" s="14">
        <v>45177</v>
      </c>
      <c r="T12" s="13">
        <v>45197</v>
      </c>
      <c r="U12" s="10">
        <v>5220</v>
      </c>
      <c r="V12" s="8" t="s">
        <v>35</v>
      </c>
      <c r="W12" s="7">
        <v>21457519</v>
      </c>
      <c r="X12" s="9" t="s">
        <v>71</v>
      </c>
    </row>
    <row r="13" spans="1:24" ht="130.19999999999999" customHeight="1" outlineLevel="1" x14ac:dyDescent="0.3">
      <c r="A13" s="7">
        <v>3</v>
      </c>
      <c r="B13" s="21" t="s">
        <v>67</v>
      </c>
      <c r="C13" s="8" t="s">
        <v>27</v>
      </c>
      <c r="D13" s="21" t="s">
        <v>36</v>
      </c>
      <c r="E13" s="8">
        <v>2023</v>
      </c>
      <c r="F13" s="8">
        <v>2023</v>
      </c>
      <c r="G13" s="9" t="s">
        <v>29</v>
      </c>
      <c r="H13" s="10">
        <v>4720</v>
      </c>
      <c r="I13" s="8">
        <v>1</v>
      </c>
      <c r="J13" s="11">
        <v>4720</v>
      </c>
      <c r="K13" s="11">
        <v>4720</v>
      </c>
      <c r="L13" s="11">
        <f t="shared" si="1"/>
        <v>4720</v>
      </c>
      <c r="M13" s="11">
        <v>4720</v>
      </c>
      <c r="N13" s="11"/>
      <c r="O13" s="9">
        <v>4058.7</v>
      </c>
      <c r="P13" s="8"/>
      <c r="Q13" s="12" t="s">
        <v>37</v>
      </c>
      <c r="R13" s="13">
        <v>45169</v>
      </c>
      <c r="S13" s="14">
        <v>45181</v>
      </c>
      <c r="T13" s="13">
        <v>45189</v>
      </c>
      <c r="U13" s="7">
        <v>4058.7</v>
      </c>
      <c r="V13" s="8" t="s">
        <v>38</v>
      </c>
      <c r="W13" s="7">
        <v>37383046</v>
      </c>
      <c r="X13" s="7" t="s">
        <v>53</v>
      </c>
    </row>
    <row r="14" spans="1:24" ht="113.4" customHeight="1" outlineLevel="1" x14ac:dyDescent="0.3">
      <c r="A14" s="7">
        <v>4</v>
      </c>
      <c r="B14" s="21" t="s">
        <v>68</v>
      </c>
      <c r="C14" s="8" t="s">
        <v>39</v>
      </c>
      <c r="D14" s="21" t="s">
        <v>40</v>
      </c>
      <c r="E14" s="8">
        <v>2023</v>
      </c>
      <c r="F14" s="8">
        <v>2023</v>
      </c>
      <c r="G14" s="9" t="s">
        <v>29</v>
      </c>
      <c r="H14" s="10">
        <v>3350</v>
      </c>
      <c r="I14" s="8">
        <v>1</v>
      </c>
      <c r="J14" s="11">
        <v>3350</v>
      </c>
      <c r="K14" s="11">
        <v>3350</v>
      </c>
      <c r="L14" s="11">
        <f t="shared" si="1"/>
        <v>3350</v>
      </c>
      <c r="M14" s="11">
        <v>3350</v>
      </c>
      <c r="N14" s="11"/>
      <c r="O14" s="15">
        <v>3348</v>
      </c>
      <c r="P14" s="9"/>
      <c r="Q14" s="16" t="s">
        <v>41</v>
      </c>
      <c r="R14" s="14">
        <v>45169</v>
      </c>
      <c r="S14" s="14">
        <v>45191</v>
      </c>
      <c r="T14" s="14">
        <v>45191</v>
      </c>
      <c r="U14" s="7">
        <v>3348</v>
      </c>
      <c r="V14" s="7" t="s">
        <v>42</v>
      </c>
      <c r="W14" s="7">
        <v>36085246</v>
      </c>
      <c r="X14" s="7" t="s">
        <v>53</v>
      </c>
    </row>
    <row r="15" spans="1:24" ht="112.2" customHeight="1" outlineLevel="1" x14ac:dyDescent="0.3">
      <c r="A15" s="7">
        <v>5</v>
      </c>
      <c r="B15" s="21" t="s">
        <v>68</v>
      </c>
      <c r="C15" s="8" t="s">
        <v>39</v>
      </c>
      <c r="D15" s="21" t="s">
        <v>43</v>
      </c>
      <c r="E15" s="8">
        <v>2023</v>
      </c>
      <c r="F15" s="8">
        <v>2023</v>
      </c>
      <c r="G15" s="9" t="s">
        <v>29</v>
      </c>
      <c r="H15" s="10">
        <v>4980</v>
      </c>
      <c r="I15" s="8">
        <v>1</v>
      </c>
      <c r="J15" s="11">
        <v>4980</v>
      </c>
      <c r="K15" s="11">
        <v>4980</v>
      </c>
      <c r="L15" s="11">
        <f t="shared" si="1"/>
        <v>4980</v>
      </c>
      <c r="M15" s="11">
        <v>4980</v>
      </c>
      <c r="N15" s="11"/>
      <c r="O15" s="15">
        <v>4977.3</v>
      </c>
      <c r="P15" s="9"/>
      <c r="Q15" s="16" t="s">
        <v>44</v>
      </c>
      <c r="R15" s="14">
        <v>45169</v>
      </c>
      <c r="S15" s="14">
        <v>45191</v>
      </c>
      <c r="T15" s="14">
        <v>45191</v>
      </c>
      <c r="U15" s="11">
        <v>4977.3</v>
      </c>
      <c r="V15" s="7" t="s">
        <v>45</v>
      </c>
      <c r="W15" s="7">
        <v>36085246</v>
      </c>
      <c r="X15" s="7" t="s">
        <v>53</v>
      </c>
    </row>
    <row r="16" spans="1:24" ht="114" customHeight="1" outlineLevel="1" x14ac:dyDescent="0.3">
      <c r="A16" s="7">
        <v>6</v>
      </c>
      <c r="B16" s="21" t="s">
        <v>69</v>
      </c>
      <c r="C16" s="8" t="s">
        <v>27</v>
      </c>
      <c r="D16" s="21" t="s">
        <v>46</v>
      </c>
      <c r="E16" s="8">
        <v>2023</v>
      </c>
      <c r="F16" s="8">
        <v>2023</v>
      </c>
      <c r="G16" s="9" t="s">
        <v>29</v>
      </c>
      <c r="H16" s="10">
        <v>2596.3000000000002</v>
      </c>
      <c r="I16" s="8">
        <v>1</v>
      </c>
      <c r="J16" s="11">
        <v>2596.3000000000002</v>
      </c>
      <c r="K16" s="11">
        <v>2596.3000000000002</v>
      </c>
      <c r="L16" s="11">
        <f t="shared" si="1"/>
        <v>2596.3000000000002</v>
      </c>
      <c r="M16" s="11">
        <v>2596.3000000000002</v>
      </c>
      <c r="N16" s="11"/>
      <c r="O16" s="9">
        <v>3257.1</v>
      </c>
      <c r="P16" s="8"/>
      <c r="Q16" s="12" t="s">
        <v>47</v>
      </c>
      <c r="R16" s="13">
        <v>45169</v>
      </c>
      <c r="S16" s="17">
        <v>45180</v>
      </c>
      <c r="T16" s="13">
        <v>45189</v>
      </c>
      <c r="U16" s="7">
        <v>3257.1</v>
      </c>
      <c r="V16" s="7" t="s">
        <v>48</v>
      </c>
      <c r="W16" s="7">
        <v>38732010</v>
      </c>
      <c r="X16" s="7" t="s">
        <v>53</v>
      </c>
    </row>
    <row r="17" spans="1:24" ht="131.4" customHeight="1" outlineLevel="1" x14ac:dyDescent="0.3">
      <c r="A17" s="7">
        <v>7</v>
      </c>
      <c r="B17" s="21" t="s">
        <v>66</v>
      </c>
      <c r="C17" s="8" t="s">
        <v>49</v>
      </c>
      <c r="D17" s="21" t="s">
        <v>50</v>
      </c>
      <c r="E17" s="8">
        <v>2023</v>
      </c>
      <c r="F17" s="8">
        <v>2023</v>
      </c>
      <c r="G17" s="9" t="s">
        <v>29</v>
      </c>
      <c r="H17" s="10">
        <v>4909.2</v>
      </c>
      <c r="I17" s="8">
        <v>1</v>
      </c>
      <c r="J17" s="11">
        <v>4909.2</v>
      </c>
      <c r="K17" s="11">
        <v>4909.2</v>
      </c>
      <c r="L17" s="11">
        <v>4909.2</v>
      </c>
      <c r="M17" s="11">
        <v>4909.2</v>
      </c>
      <c r="N17" s="11"/>
      <c r="O17" s="7">
        <v>4136.7</v>
      </c>
      <c r="P17" s="8"/>
      <c r="Q17" s="12" t="s">
        <v>51</v>
      </c>
      <c r="R17" s="13">
        <v>45169</v>
      </c>
      <c r="S17" s="14">
        <v>45177</v>
      </c>
      <c r="T17" s="13">
        <v>45189</v>
      </c>
      <c r="U17" s="7">
        <v>4136.7</v>
      </c>
      <c r="V17" s="7" t="s">
        <v>52</v>
      </c>
      <c r="W17" s="7">
        <v>37383046</v>
      </c>
      <c r="X17" s="7" t="s">
        <v>53</v>
      </c>
    </row>
    <row r="18" spans="1:24" ht="111.6" customHeight="1" outlineLevel="1" x14ac:dyDescent="0.3">
      <c r="A18" s="7">
        <v>8</v>
      </c>
      <c r="B18" s="21" t="s">
        <v>66</v>
      </c>
      <c r="C18" s="8" t="s">
        <v>54</v>
      </c>
      <c r="D18" s="21" t="s">
        <v>55</v>
      </c>
      <c r="E18" s="8">
        <v>2023</v>
      </c>
      <c r="F18" s="8">
        <v>2023</v>
      </c>
      <c r="G18" s="9" t="s">
        <v>29</v>
      </c>
      <c r="H18" s="10">
        <v>2596.3000000000002</v>
      </c>
      <c r="I18" s="8">
        <v>1</v>
      </c>
      <c r="J18" s="11">
        <v>2596.3000000000002</v>
      </c>
      <c r="K18" s="11">
        <v>2596.3000000000002</v>
      </c>
      <c r="L18" s="11">
        <v>2596.3000000000002</v>
      </c>
      <c r="M18" s="11">
        <v>2596.3000000000002</v>
      </c>
      <c r="N18" s="11"/>
      <c r="O18" s="7">
        <v>3367.8</v>
      </c>
      <c r="P18" s="8"/>
      <c r="Q18" s="12" t="s">
        <v>56</v>
      </c>
      <c r="R18" s="13">
        <v>45169</v>
      </c>
      <c r="S18" s="14">
        <v>45177</v>
      </c>
      <c r="T18" s="13">
        <v>45190</v>
      </c>
      <c r="U18" s="7">
        <v>3367.8</v>
      </c>
      <c r="V18" s="7" t="s">
        <v>48</v>
      </c>
      <c r="W18" s="7">
        <v>38732010</v>
      </c>
      <c r="X18" s="7" t="s">
        <v>53</v>
      </c>
    </row>
    <row r="19" spans="1:24" ht="62.4" outlineLevel="1" x14ac:dyDescent="0.3">
      <c r="A19" s="7">
        <v>9</v>
      </c>
      <c r="B19" s="21" t="s">
        <v>68</v>
      </c>
      <c r="C19" s="8" t="s">
        <v>57</v>
      </c>
      <c r="D19" s="21" t="s">
        <v>58</v>
      </c>
      <c r="E19" s="8">
        <v>2023</v>
      </c>
      <c r="F19" s="8">
        <v>2023</v>
      </c>
      <c r="G19" s="9" t="s">
        <v>29</v>
      </c>
      <c r="H19" s="10">
        <v>4720.5</v>
      </c>
      <c r="I19" s="8">
        <v>1</v>
      </c>
      <c r="J19" s="11">
        <v>4720.5</v>
      </c>
      <c r="K19" s="11">
        <v>4720.5</v>
      </c>
      <c r="L19" s="11">
        <f>SUM(M19:N19)</f>
        <v>4720.5</v>
      </c>
      <c r="M19" s="11">
        <v>4720.5</v>
      </c>
      <c r="N19" s="11"/>
      <c r="O19" s="15">
        <v>4720.5</v>
      </c>
      <c r="P19" s="9"/>
      <c r="Q19" s="16" t="s">
        <v>59</v>
      </c>
      <c r="R19" s="14">
        <v>45169</v>
      </c>
      <c r="S19" s="14">
        <v>45189</v>
      </c>
      <c r="T19" s="14">
        <v>45189</v>
      </c>
      <c r="U19" s="10">
        <v>4720.5</v>
      </c>
      <c r="V19" s="7" t="s">
        <v>60</v>
      </c>
      <c r="W19" s="7">
        <v>32828388</v>
      </c>
      <c r="X19" s="7" t="s">
        <v>53</v>
      </c>
    </row>
    <row r="20" spans="1:24" ht="127.2" customHeight="1" outlineLevel="1" x14ac:dyDescent="0.3">
      <c r="A20" s="7">
        <v>10</v>
      </c>
      <c r="B20" s="21" t="s">
        <v>70</v>
      </c>
      <c r="C20" s="8" t="s">
        <v>27</v>
      </c>
      <c r="D20" s="21" t="s">
        <v>61</v>
      </c>
      <c r="E20" s="8">
        <v>2023</v>
      </c>
      <c r="F20" s="8">
        <v>2023</v>
      </c>
      <c r="G20" s="7" t="s">
        <v>62</v>
      </c>
      <c r="H20" s="11" t="s">
        <v>64</v>
      </c>
      <c r="I20" s="18" t="s">
        <v>64</v>
      </c>
      <c r="J20" s="11">
        <v>11930.754999999999</v>
      </c>
      <c r="K20" s="11">
        <v>11681.063</v>
      </c>
      <c r="L20" s="11">
        <f>SUM(M20:N20)</f>
        <v>11930.753000000001</v>
      </c>
      <c r="M20" s="11">
        <v>11681.063</v>
      </c>
      <c r="N20" s="7">
        <v>249.69</v>
      </c>
      <c r="O20" s="8"/>
      <c r="P20" s="7">
        <v>249.69</v>
      </c>
      <c r="Q20" s="19" t="s">
        <v>63</v>
      </c>
      <c r="R20" s="13">
        <v>45177</v>
      </c>
      <c r="S20" s="13">
        <v>45190</v>
      </c>
      <c r="T20" s="13">
        <v>45198</v>
      </c>
      <c r="U20" s="7">
        <v>11276.3</v>
      </c>
      <c r="V20" s="7" t="s">
        <v>26</v>
      </c>
      <c r="W20" s="7">
        <v>33620522</v>
      </c>
      <c r="X20" s="7"/>
    </row>
  </sheetData>
  <autoFilter ref="A7:X20" xr:uid="{00000000-0009-0000-0000-000000000000}">
    <filterColumn colId="4" showButton="0"/>
    <filterColumn colId="7" showButton="0"/>
    <filterColumn colId="9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mergeCells count="18">
    <mergeCell ref="B10:C10"/>
    <mergeCell ref="A5:X5"/>
    <mergeCell ref="V6:X6"/>
    <mergeCell ref="X7:X8"/>
    <mergeCell ref="O7:P7"/>
    <mergeCell ref="Q7:W7"/>
    <mergeCell ref="L7:N7"/>
    <mergeCell ref="A7:A8"/>
    <mergeCell ref="B7:B8"/>
    <mergeCell ref="C7:C8"/>
    <mergeCell ref="D7:D8"/>
    <mergeCell ref="E7:F7"/>
    <mergeCell ref="G7:G8"/>
    <mergeCell ref="H7:I7"/>
    <mergeCell ref="J7:K7"/>
    <mergeCell ref="V1:W1"/>
    <mergeCell ref="V3:W3"/>
    <mergeCell ref="V2:X2"/>
  </mergeCells>
  <hyperlinks>
    <hyperlink ref="Q12" r:id="rId1" xr:uid="{00000000-0004-0000-0000-000000000000}"/>
    <hyperlink ref="Q11" r:id="rId2" location="lots" xr:uid="{00000000-0004-0000-0000-000001000000}"/>
    <hyperlink ref="Q13" r:id="rId3" xr:uid="{00000000-0004-0000-0000-000002000000}"/>
    <hyperlink ref="Q14" r:id="rId4" xr:uid="{00000000-0004-0000-0000-000003000000}"/>
    <hyperlink ref="Q15" r:id="rId5" location="lots" xr:uid="{00000000-0004-0000-0000-000004000000}"/>
    <hyperlink ref="Q16" r:id="rId6" xr:uid="{00000000-0004-0000-0000-000005000000}"/>
    <hyperlink ref="Q17" r:id="rId7" xr:uid="{00000000-0004-0000-0000-000006000000}"/>
    <hyperlink ref="Q18" r:id="rId8" xr:uid="{00000000-0004-0000-0000-000007000000}"/>
    <hyperlink ref="Q19" r:id="rId9" xr:uid="{00000000-0004-0000-0000-000008000000}"/>
    <hyperlink ref="Q20" r:id="rId10" xr:uid="{00000000-0004-0000-0000-000009000000}"/>
  </hyperlinks>
  <pageMargins left="0.70866141732283472" right="0.70866141732283472" top="0.74803149606299213" bottom="0.74803149606299213" header="0.31496062992125984" footer="0.31496062992125984"/>
  <pageSetup paperSize="9" scale="35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 Попов</dc:creator>
  <cp:keywords/>
  <dc:description/>
  <cp:lastModifiedBy>Daniel Sazonov</cp:lastModifiedBy>
  <cp:revision/>
  <cp:lastPrinted>2023-11-03T11:17:10Z</cp:lastPrinted>
  <dcterms:created xsi:type="dcterms:W3CDTF">2020-09-28T15:45:47Z</dcterms:created>
  <dcterms:modified xsi:type="dcterms:W3CDTF">2023-11-03T13:39:36Z</dcterms:modified>
  <cp:category/>
  <cp:contentStatus/>
</cp:coreProperties>
</file>